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28635" windowHeight="12525"/>
  </bookViews>
  <sheets>
    <sheet name="target" sheetId="1" r:id="rId1"/>
    <sheet name="centralizator" sheetId="2" r:id="rId2"/>
  </sheets>
  <calcPr calcId="145621"/>
</workbook>
</file>

<file path=xl/calcChain.xml><?xml version="1.0" encoding="utf-8"?>
<calcChain xmlns="http://schemas.openxmlformats.org/spreadsheetml/2006/main">
  <c r="E38" i="2" l="1"/>
  <c r="E37" i="2"/>
  <c r="E36" i="2"/>
  <c r="E35" i="2"/>
  <c r="E10" i="2" l="1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9" i="2"/>
</calcChain>
</file>

<file path=xl/comments1.xml><?xml version="1.0" encoding="utf-8"?>
<comments xmlns="http://schemas.openxmlformats.org/spreadsheetml/2006/main">
  <authors>
    <author>Author</author>
  </authors>
  <commentList>
    <comment ref="D8" authorId="0">
      <text>
        <r>
          <rPr>
            <sz val="9"/>
            <color indexed="81"/>
            <rFont val="Tahoma"/>
            <family val="2"/>
          </rPr>
          <t xml:space="preserve">Daca val. Asig.&gt; target, afisati target depasit;in caz contrar, celula va fi goala.
</t>
        </r>
      </text>
    </comment>
    <comment ref="E8" authorId="0">
      <text>
        <r>
          <rPr>
            <b/>
            <sz val="9"/>
            <color indexed="81"/>
            <rFont val="Tahoma"/>
            <family val="2"/>
          </rPr>
          <t>idem RCA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8" authorId="0">
      <text>
        <r>
          <rPr>
            <sz val="9"/>
            <color indexed="81"/>
            <rFont val="Tahoma"/>
            <family val="2"/>
          </rPr>
          <t xml:space="preserve">daca s-a depasit targetul, calculati % de depasire; in caz contrar celula va fi goala
</t>
        </r>
      </text>
    </comment>
  </commentList>
</comments>
</file>

<file path=xl/sharedStrings.xml><?xml version="1.0" encoding="utf-8"?>
<sst xmlns="http://schemas.openxmlformats.org/spreadsheetml/2006/main" count="37" uniqueCount="37">
  <si>
    <t>Target RCA</t>
  </si>
  <si>
    <t>Target CASCO</t>
  </si>
  <si>
    <t xml:space="preserve">Agenti </t>
  </si>
  <si>
    <t>RCA</t>
  </si>
  <si>
    <t>CASCO</t>
  </si>
  <si>
    <t>Status RCA</t>
  </si>
  <si>
    <t>Status CASCO</t>
  </si>
  <si>
    <t>% depasire target RCA</t>
  </si>
  <si>
    <t>Elena Grecu</t>
  </si>
  <si>
    <t>Elena Grigore</t>
  </si>
  <si>
    <t>Florin Manea</t>
  </si>
  <si>
    <t>Florin Dumitru</t>
  </si>
  <si>
    <t>Ion Florea</t>
  </si>
  <si>
    <t>Ion Negru</t>
  </si>
  <si>
    <t>Ion Vicol</t>
  </si>
  <si>
    <t>Ionel Maxim</t>
  </si>
  <si>
    <t>John Negru</t>
  </si>
  <si>
    <t>Leonora Mihai</t>
  </si>
  <si>
    <t>Mabel  Ionescu</t>
  </si>
  <si>
    <t>Madalina Cretu</t>
  </si>
  <si>
    <t>Maria Maxim</t>
  </si>
  <si>
    <t>Martin Florea</t>
  </si>
  <si>
    <t>Matei Brad</t>
  </si>
  <si>
    <t>Matei Marinescu</t>
  </si>
  <si>
    <t>Mihaela Dumitru</t>
  </si>
  <si>
    <t>Mihai Brad</t>
  </si>
  <si>
    <t>Mihai Murgu</t>
  </si>
  <si>
    <t>Mihai Negru</t>
  </si>
  <si>
    <t>Paul Andea</t>
  </si>
  <si>
    <t>Paul Stoica</t>
  </si>
  <si>
    <t>In coloana Status RCA afisati textul target depasit daca incasarile RCA au depasit targetul RCA (preluat din foaia target); 
in caz contrar, celula va fi goala</t>
  </si>
  <si>
    <t>In coloana Status CASCO afisati textul target depasit daca incasarile CASCO au depasit targetul CASCO(preluat din foaia target); 
in caz contrar, celula va fi goala</t>
  </si>
  <si>
    <t>In coloana % depasire target  RCA (coloana F) calculati  procentul cu care s-a depasit targetul RCA; in caz contrar, celula va fi goala</t>
  </si>
  <si>
    <t>2, Calculati cate incasari CASCO au valoarea de 400000</t>
  </si>
  <si>
    <t>3, Calculati cate incasari CASCO au valoarea diferita de 400000</t>
  </si>
  <si>
    <t>1, Calculati cate incasari RCA au valoarea mai mare de 350000</t>
  </si>
  <si>
    <t>4. Calculati cate asigurari CASCO au valoarea cuprinsa intre 300000 si 450000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</si>
</sst>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l_e_i_-;\-* #,##0.00\ _l_e_i_-;_-* &quot;-&quot;??\ _l_e_i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Calibri"/>
      <family val="2"/>
    </font>
    <font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</cellStyleXfs>
  <cellXfs count="18">
    <xf numFmtId="0" fontId="0" fillId="0" borderId="0" xfId="0"/>
    <xf numFmtId="0" fontId="0" fillId="2" borderId="1" xfId="0" applyFill="1" applyBorder="1"/>
    <xf numFmtId="0" fontId="4" fillId="2" borderId="1" xfId="0" applyFont="1" applyFill="1" applyBorder="1" applyAlignment="1">
      <alignment horizontal="center"/>
    </xf>
    <xf numFmtId="22" fontId="5" fillId="0" borderId="1" xfId="0" applyNumberFormat="1" applyFont="1" applyBorder="1"/>
    <xf numFmtId="1" fontId="5" fillId="0" borderId="1" xfId="1" applyNumberFormat="1" applyFont="1" applyBorder="1" applyAlignment="1">
      <alignment horizontal="right"/>
    </xf>
    <xf numFmtId="0" fontId="0" fillId="0" borderId="1" xfId="0" applyBorder="1"/>
    <xf numFmtId="9" fontId="0" fillId="0" borderId="1" xfId="2" applyFont="1" applyBorder="1"/>
    <xf numFmtId="2" fontId="0" fillId="0" borderId="0" xfId="2" applyNumberFormat="1" applyFont="1"/>
    <xf numFmtId="2" fontId="0" fillId="0" borderId="0" xfId="0" applyNumberFormat="1"/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</cellXfs>
  <cellStyles count="4">
    <cellStyle name="Comma" xfId="1" builtinId="3"/>
    <cellStyle name="Normal" xfId="0" builtinId="0"/>
    <cellStyle name="Normal 2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tabSelected="1" workbookViewId="0">
      <selection activeCell="C11" sqref="C11"/>
    </sheetView>
  </sheetViews>
  <sheetFormatPr defaultRowHeight="15" x14ac:dyDescent="0.25"/>
  <cols>
    <col min="1" max="1" width="13.5703125" customWidth="1"/>
    <col min="2" max="2" width="18.71093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1">
        <v>350000</v>
      </c>
      <c r="B2" s="1">
        <v>580000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7:P38"/>
  <sheetViews>
    <sheetView topLeftCell="A7" workbookViewId="0">
      <selection activeCell="E38" sqref="E38"/>
    </sheetView>
  </sheetViews>
  <sheetFormatPr defaultRowHeight="15" x14ac:dyDescent="0.25"/>
  <cols>
    <col min="1" max="1" width="16.28515625" customWidth="1"/>
    <col min="2" max="2" width="17.42578125" customWidth="1"/>
    <col min="3" max="3" width="23" customWidth="1"/>
    <col min="4" max="4" width="26.42578125" customWidth="1"/>
    <col min="5" max="5" width="26.85546875" customWidth="1"/>
    <col min="6" max="6" width="27.7109375" customWidth="1"/>
    <col min="9" max="9" width="18.85546875" customWidth="1"/>
  </cols>
  <sheetData>
    <row r="7" spans="1:16" ht="15.75" thickBot="1" x14ac:dyDescent="0.3"/>
    <row r="8" spans="1:16" x14ac:dyDescent="0.25">
      <c r="A8" s="2" t="s">
        <v>2</v>
      </c>
      <c r="B8" s="2" t="s">
        <v>3</v>
      </c>
      <c r="C8" s="2" t="s">
        <v>4</v>
      </c>
      <c r="D8" s="2" t="s">
        <v>5</v>
      </c>
      <c r="E8" s="2" t="s">
        <v>6</v>
      </c>
      <c r="F8" s="2" t="s">
        <v>7</v>
      </c>
      <c r="I8" s="9" t="s">
        <v>30</v>
      </c>
      <c r="J8" s="10"/>
      <c r="K8" s="10"/>
      <c r="L8" s="10"/>
      <c r="M8" s="10"/>
      <c r="N8" s="10"/>
      <c r="O8" s="10"/>
      <c r="P8" s="11"/>
    </row>
    <row r="9" spans="1:16" x14ac:dyDescent="0.25">
      <c r="A9" s="3" t="s">
        <v>8</v>
      </c>
      <c r="B9" s="4">
        <v>480000</v>
      </c>
      <c r="C9" s="4">
        <v>800000</v>
      </c>
      <c r="D9" s="5" t="str">
        <f>IF(B9&gt;target!$A$2,"target depasit"," ")</f>
        <v>target depasit</v>
      </c>
      <c r="E9" s="5" t="str">
        <f>IF(C9&gt;target!$B$2,"target depasit"," ")</f>
        <v>target depasit</v>
      </c>
      <c r="F9" s="6">
        <f>IF(B9&gt;target!$A$2,B9/target!$A$2-1," ")</f>
        <v>0.37142857142857144</v>
      </c>
      <c r="G9" s="7"/>
      <c r="H9" s="8"/>
      <c r="I9" s="12"/>
      <c r="J9" s="13"/>
      <c r="K9" s="13"/>
      <c r="L9" s="13"/>
      <c r="M9" s="13"/>
      <c r="N9" s="13"/>
      <c r="O9" s="13"/>
      <c r="P9" s="14"/>
    </row>
    <row r="10" spans="1:16" ht="15.75" thickBot="1" x14ac:dyDescent="0.3">
      <c r="A10" s="3" t="s">
        <v>9</v>
      </c>
      <c r="B10" s="4">
        <v>378000</v>
      </c>
      <c r="C10" s="4">
        <v>250000</v>
      </c>
      <c r="D10" s="5" t="str">
        <f>IF(B10&gt;target!$A$2,"target depasit"," ")</f>
        <v>target depasit</v>
      </c>
      <c r="E10" s="5" t="str">
        <f>IF(C10&gt;target!$B$2,"target depasit"," ")</f>
        <v xml:space="preserve"> </v>
      </c>
      <c r="F10" s="6">
        <f>IF(B10&gt;target!$A$2,B10/target!$A$2-1," ")</f>
        <v>8.0000000000000071E-2</v>
      </c>
      <c r="G10" s="7"/>
      <c r="H10" s="8"/>
      <c r="I10" s="15"/>
      <c r="J10" s="16"/>
      <c r="K10" s="16"/>
      <c r="L10" s="16"/>
      <c r="M10" s="16"/>
      <c r="N10" s="16"/>
      <c r="O10" s="16"/>
      <c r="P10" s="17"/>
    </row>
    <row r="11" spans="1:16" x14ac:dyDescent="0.25">
      <c r="A11" s="3" t="s">
        <v>10</v>
      </c>
      <c r="B11" s="4">
        <v>650000</v>
      </c>
      <c r="C11" s="4">
        <v>400000</v>
      </c>
      <c r="D11" s="5" t="str">
        <f>IF(B11&gt;target!$A$2,"target depasit"," ")</f>
        <v>target depasit</v>
      </c>
      <c r="E11" s="5" t="str">
        <f>IF(C11&gt;target!$B$2,"target depasit"," ")</f>
        <v xml:space="preserve"> </v>
      </c>
      <c r="F11" s="6">
        <f>IF(B11&gt;target!$A$2,B11/target!$A$2-1," ")</f>
        <v>0.85714285714285721</v>
      </c>
      <c r="G11" s="7"/>
      <c r="H11" s="8"/>
    </row>
    <row r="12" spans="1:16" ht="15.75" thickBot="1" x14ac:dyDescent="0.3">
      <c r="A12" s="3" t="s">
        <v>11</v>
      </c>
      <c r="B12" s="4">
        <v>717703.33333333302</v>
      </c>
      <c r="C12" s="4">
        <v>548000</v>
      </c>
      <c r="D12" s="5" t="str">
        <f>IF(B12&gt;target!$A$2,"target depasit"," ")</f>
        <v>target depasit</v>
      </c>
      <c r="E12" s="5" t="str">
        <f>IF(C12&gt;target!$B$2,"target depasit"," ")</f>
        <v xml:space="preserve"> </v>
      </c>
      <c r="F12" s="6">
        <f>IF(B12&gt;target!$A$2,B12/target!$A$2-1," ")</f>
        <v>1.0505809523809515</v>
      </c>
      <c r="G12" s="7"/>
      <c r="H12" s="8"/>
    </row>
    <row r="13" spans="1:16" x14ac:dyDescent="0.25">
      <c r="A13" s="3" t="s">
        <v>12</v>
      </c>
      <c r="B13" s="4">
        <v>230000</v>
      </c>
      <c r="C13" s="4">
        <v>478000</v>
      </c>
      <c r="D13" s="5" t="str">
        <f>IF(B13&gt;target!$A$2,"target depasit"," ")</f>
        <v xml:space="preserve"> </v>
      </c>
      <c r="E13" s="5" t="str">
        <f>IF(C13&gt;target!$B$2,"target depasit"," ")</f>
        <v xml:space="preserve"> </v>
      </c>
      <c r="F13" s="6" t="str">
        <f>IF(B13&gt;target!$A$2,B13/target!$A$2-1," ")</f>
        <v xml:space="preserve"> </v>
      </c>
      <c r="G13" s="7"/>
      <c r="H13" s="8"/>
      <c r="I13" s="9" t="s">
        <v>31</v>
      </c>
      <c r="J13" s="10"/>
      <c r="K13" s="10"/>
      <c r="L13" s="10"/>
      <c r="M13" s="10"/>
      <c r="N13" s="10"/>
      <c r="O13" s="10"/>
      <c r="P13" s="11"/>
    </row>
    <row r="14" spans="1:16" x14ac:dyDescent="0.25">
      <c r="A14" s="3" t="s">
        <v>13</v>
      </c>
      <c r="B14" s="4">
        <v>493000</v>
      </c>
      <c r="C14" s="4">
        <v>875666</v>
      </c>
      <c r="D14" s="5" t="str">
        <f>IF(B14&gt;target!$A$2,"target depasit"," ")</f>
        <v>target depasit</v>
      </c>
      <c r="E14" s="5" t="str">
        <f>IF(C14&gt;target!$B$2,"target depasit"," ")</f>
        <v>target depasit</v>
      </c>
      <c r="F14" s="6">
        <f>IF(B14&gt;target!$A$2,B14/target!$A$2-1," ")</f>
        <v>0.40857142857142859</v>
      </c>
      <c r="G14" s="7"/>
      <c r="H14" s="8"/>
      <c r="I14" s="12"/>
      <c r="J14" s="13"/>
      <c r="K14" s="13"/>
      <c r="L14" s="13"/>
      <c r="M14" s="13"/>
      <c r="N14" s="13"/>
      <c r="O14" s="13"/>
      <c r="P14" s="14"/>
    </row>
    <row r="15" spans="1:16" ht="15.75" thickBot="1" x14ac:dyDescent="0.3">
      <c r="A15" s="3" t="s">
        <v>14</v>
      </c>
      <c r="B15" s="4">
        <v>450000</v>
      </c>
      <c r="C15" s="4">
        <v>451000</v>
      </c>
      <c r="D15" s="5" t="str">
        <f>IF(B15&gt;target!$A$2,"target depasit"," ")</f>
        <v>target depasit</v>
      </c>
      <c r="E15" s="5" t="str">
        <f>IF(C15&gt;target!$B$2,"target depasit"," ")</f>
        <v xml:space="preserve"> </v>
      </c>
      <c r="F15" s="6">
        <f>IF(B15&gt;target!$A$2,B15/target!$A$2-1," ")</f>
        <v>0.28571428571428581</v>
      </c>
      <c r="G15" s="7"/>
      <c r="H15" s="8"/>
      <c r="I15" s="15"/>
      <c r="J15" s="16"/>
      <c r="K15" s="16"/>
      <c r="L15" s="16"/>
      <c r="M15" s="16"/>
      <c r="N15" s="16"/>
      <c r="O15" s="16"/>
      <c r="P15" s="17"/>
    </row>
    <row r="16" spans="1:16" x14ac:dyDescent="0.25">
      <c r="A16" s="3" t="s">
        <v>15</v>
      </c>
      <c r="B16" s="4">
        <v>350000</v>
      </c>
      <c r="C16" s="4">
        <v>213546</v>
      </c>
      <c r="D16" s="5" t="str">
        <f>IF(B16&gt;target!$A$2,"target depasit"," ")</f>
        <v xml:space="preserve"> </v>
      </c>
      <c r="E16" s="5" t="str">
        <f>IF(C16&gt;target!$B$2,"target depasit"," ")</f>
        <v xml:space="preserve"> </v>
      </c>
      <c r="F16" s="6" t="str">
        <f>IF(B16&gt;target!$A$2,B16/target!$A$2-1," ")</f>
        <v xml:space="preserve"> </v>
      </c>
      <c r="G16" s="7"/>
      <c r="H16" s="8"/>
    </row>
    <row r="17" spans="1:16" ht="15.75" thickBot="1" x14ac:dyDescent="0.3">
      <c r="A17" s="3" t="s">
        <v>16</v>
      </c>
      <c r="B17" s="4">
        <v>377118.51190476102</v>
      </c>
      <c r="C17" s="4">
        <v>520738.53571428597</v>
      </c>
      <c r="D17" s="5" t="str">
        <f>IF(B17&gt;target!$A$2,"target depasit"," ")</f>
        <v>target depasit</v>
      </c>
      <c r="E17" s="5" t="str">
        <f>IF(C17&gt;target!$B$2,"target depasit"," ")</f>
        <v xml:space="preserve"> </v>
      </c>
      <c r="F17" s="6">
        <f>IF(B17&gt;target!$A$2,B17/target!$A$2-1," ")</f>
        <v>7.7481462585031524E-2</v>
      </c>
      <c r="G17" s="7"/>
      <c r="H17" s="8"/>
    </row>
    <row r="18" spans="1:16" x14ac:dyDescent="0.25">
      <c r="A18" s="3" t="s">
        <v>17</v>
      </c>
      <c r="B18" s="4">
        <v>362220.83333333302</v>
      </c>
      <c r="C18" s="4">
        <v>538399.57142857101</v>
      </c>
      <c r="D18" s="5" t="str">
        <f>IF(B18&gt;target!$A$2,"target depasit"," ")</f>
        <v>target depasit</v>
      </c>
      <c r="E18" s="5" t="str">
        <f>IF(C18&gt;target!$B$2,"target depasit"," ")</f>
        <v xml:space="preserve"> </v>
      </c>
      <c r="F18" s="6">
        <f>IF(B18&gt;target!$A$2,B18/target!$A$2-1," ")</f>
        <v>3.4916666666665819E-2</v>
      </c>
      <c r="G18" s="7"/>
      <c r="H18" s="8"/>
      <c r="I18" s="9" t="s">
        <v>32</v>
      </c>
      <c r="J18" s="10"/>
      <c r="K18" s="10"/>
      <c r="L18" s="10"/>
      <c r="M18" s="10"/>
      <c r="N18" s="10"/>
      <c r="O18" s="10"/>
      <c r="P18" s="11"/>
    </row>
    <row r="19" spans="1:16" x14ac:dyDescent="0.25">
      <c r="A19" s="3" t="s">
        <v>18</v>
      </c>
      <c r="B19" s="4">
        <v>347323.15476190398</v>
      </c>
      <c r="C19" s="4">
        <v>556060.60714285704</v>
      </c>
      <c r="D19" s="5" t="str">
        <f>IF(B19&gt;target!$A$2,"target depasit"," ")</f>
        <v xml:space="preserve"> </v>
      </c>
      <c r="E19" s="5" t="str">
        <f>IF(C19&gt;target!$B$2,"target depasit"," ")</f>
        <v xml:space="preserve"> </v>
      </c>
      <c r="F19" s="6" t="str">
        <f>IF(B19&gt;target!$A$2,B19/target!$A$2-1," ")</f>
        <v xml:space="preserve"> </v>
      </c>
      <c r="G19" s="7"/>
      <c r="H19" s="8"/>
      <c r="I19" s="12"/>
      <c r="J19" s="13"/>
      <c r="K19" s="13"/>
      <c r="L19" s="13"/>
      <c r="M19" s="13"/>
      <c r="N19" s="13"/>
      <c r="O19" s="13"/>
      <c r="P19" s="14"/>
    </row>
    <row r="20" spans="1:16" ht="15.75" thickBot="1" x14ac:dyDescent="0.3">
      <c r="A20" s="3" t="s">
        <v>19</v>
      </c>
      <c r="B20" s="4">
        <v>332425.47619047598</v>
      </c>
      <c r="C20" s="4">
        <v>573721.64285714296</v>
      </c>
      <c r="D20" s="5" t="str">
        <f>IF(B20&gt;target!$A$2,"target depasit"," ")</f>
        <v xml:space="preserve"> </v>
      </c>
      <c r="E20" s="5" t="str">
        <f>IF(C20&gt;target!$B$2,"target depasit"," ")</f>
        <v xml:space="preserve"> </v>
      </c>
      <c r="F20" s="6" t="str">
        <f>IF(B20&gt;target!$A$2,B20/target!$A$2-1," ")</f>
        <v xml:space="preserve"> </v>
      </c>
      <c r="G20" s="7"/>
      <c r="H20" s="8"/>
      <c r="I20" s="15"/>
      <c r="J20" s="16"/>
      <c r="K20" s="16"/>
      <c r="L20" s="16"/>
      <c r="M20" s="16"/>
      <c r="N20" s="16"/>
      <c r="O20" s="16"/>
      <c r="P20" s="17"/>
    </row>
    <row r="21" spans="1:16" x14ac:dyDescent="0.25">
      <c r="A21" s="3" t="s">
        <v>20</v>
      </c>
      <c r="B21" s="4">
        <v>317527.79761904699</v>
      </c>
      <c r="C21" s="4">
        <v>400000</v>
      </c>
      <c r="D21" s="5" t="str">
        <f>IF(B21&gt;target!$A$2,"target depasit"," ")</f>
        <v xml:space="preserve"> </v>
      </c>
      <c r="E21" s="5" t="str">
        <f>IF(C21&gt;target!$B$2,"target depasit"," ")</f>
        <v xml:space="preserve"> </v>
      </c>
      <c r="F21" s="6" t="str">
        <f>IF(B21&gt;target!$A$2,B21/target!$A$2-1," ")</f>
        <v xml:space="preserve"> </v>
      </c>
      <c r="G21" s="7"/>
      <c r="H21" s="8"/>
    </row>
    <row r="22" spans="1:16" x14ac:dyDescent="0.25">
      <c r="A22" s="3" t="s">
        <v>21</v>
      </c>
      <c r="B22" s="4">
        <v>302630.11904761899</v>
      </c>
      <c r="C22" s="4">
        <v>609043.71428571397</v>
      </c>
      <c r="D22" s="5" t="str">
        <f>IF(B22&gt;target!$A$2,"target depasit"," ")</f>
        <v xml:space="preserve"> </v>
      </c>
      <c r="E22" s="5" t="str">
        <f>IF(C22&gt;target!$B$2,"target depasit"," ")</f>
        <v>target depasit</v>
      </c>
      <c r="F22" s="6" t="str">
        <f>IF(B22&gt;target!$A$2,B22/target!$A$2-1," ")</f>
        <v xml:space="preserve"> </v>
      </c>
      <c r="G22" s="7"/>
      <c r="H22" s="8"/>
    </row>
    <row r="23" spans="1:16" x14ac:dyDescent="0.25">
      <c r="A23" s="3" t="s">
        <v>22</v>
      </c>
      <c r="B23" s="4">
        <v>480000</v>
      </c>
      <c r="C23" s="4">
        <v>626704.75</v>
      </c>
      <c r="D23" s="5" t="str">
        <f>IF(B23&gt;target!$A$2,"target depasit"," ")</f>
        <v>target depasit</v>
      </c>
      <c r="E23" s="5" t="str">
        <f>IF(C23&gt;target!$B$2,"target depasit"," ")</f>
        <v>target depasit</v>
      </c>
      <c r="F23" s="6">
        <f>IF(B23&gt;target!$A$2,B23/target!$A$2-1," ")</f>
        <v>0.37142857142857144</v>
      </c>
      <c r="G23" s="7"/>
      <c r="H23" s="8"/>
    </row>
    <row r="24" spans="1:16" x14ac:dyDescent="0.25">
      <c r="A24" s="3" t="s">
        <v>23</v>
      </c>
      <c r="B24" s="4">
        <v>512000</v>
      </c>
      <c r="C24" s="4">
        <v>644365.78571428603</v>
      </c>
      <c r="D24" s="5" t="str">
        <f>IF(B24&gt;target!$A$2,"target depasit"," ")</f>
        <v>target depasit</v>
      </c>
      <c r="E24" s="5" t="str">
        <f>IF(C24&gt;target!$B$2,"target depasit"," ")</f>
        <v>target depasit</v>
      </c>
      <c r="F24" s="6">
        <f>IF(B24&gt;target!$A$2,B24/target!$A$2-1," ")</f>
        <v>0.46285714285714286</v>
      </c>
      <c r="G24" s="7"/>
      <c r="H24" s="8"/>
    </row>
    <row r="25" spans="1:16" x14ac:dyDescent="0.25">
      <c r="A25" s="3" t="s">
        <v>24</v>
      </c>
      <c r="B25" s="4">
        <v>257937.08333333299</v>
      </c>
      <c r="C25" s="4">
        <v>662026.82142857101</v>
      </c>
      <c r="D25" s="5" t="str">
        <f>IF(B25&gt;target!$A$2,"target depasit"," ")</f>
        <v xml:space="preserve"> </v>
      </c>
      <c r="E25" s="5" t="str">
        <f>IF(C25&gt;target!$B$2,"target depasit"," ")</f>
        <v>target depasit</v>
      </c>
      <c r="F25" s="6" t="str">
        <f>IF(B25&gt;target!$A$2,B25/target!$A$2-1," ")</f>
        <v xml:space="preserve"> </v>
      </c>
      <c r="G25" s="7"/>
      <c r="H25" s="8"/>
    </row>
    <row r="26" spans="1:16" x14ac:dyDescent="0.25">
      <c r="A26" s="3" t="s">
        <v>25</v>
      </c>
      <c r="B26" s="4">
        <v>243039.40476190401</v>
      </c>
      <c r="C26" s="4">
        <v>679687.85714285704</v>
      </c>
      <c r="D26" s="5" t="str">
        <f>IF(B26&gt;target!$A$2,"target depasit"," ")</f>
        <v xml:space="preserve"> </v>
      </c>
      <c r="E26" s="5" t="str">
        <f>IF(C26&gt;target!$B$2,"target depasit"," ")</f>
        <v>target depasit</v>
      </c>
      <c r="F26" s="6" t="str">
        <f>IF(B26&gt;target!$A$2,B26/target!$A$2-1," ")</f>
        <v xml:space="preserve"> </v>
      </c>
      <c r="G26" s="7"/>
      <c r="H26" s="8"/>
    </row>
    <row r="27" spans="1:16" x14ac:dyDescent="0.25">
      <c r="A27" s="3" t="s">
        <v>26</v>
      </c>
      <c r="B27" s="4">
        <v>228141.72619047601</v>
      </c>
      <c r="C27" s="4">
        <v>697348.89285714296</v>
      </c>
      <c r="D27" s="5" t="str">
        <f>IF(B27&gt;target!$A$2,"target depasit"," ")</f>
        <v xml:space="preserve"> </v>
      </c>
      <c r="E27" s="5" t="str">
        <f>IF(C27&gt;target!$B$2,"target depasit"," ")</f>
        <v>target depasit</v>
      </c>
      <c r="F27" s="6" t="str">
        <f>IF(B27&gt;target!$A$2,B27/target!$A$2-1," ")</f>
        <v xml:space="preserve"> </v>
      </c>
      <c r="G27" s="7"/>
      <c r="H27" s="8"/>
    </row>
    <row r="28" spans="1:16" x14ac:dyDescent="0.25">
      <c r="A28" s="3" t="s">
        <v>27</v>
      </c>
      <c r="B28" s="4">
        <v>338000</v>
      </c>
      <c r="C28" s="4">
        <v>715009.92857142899</v>
      </c>
      <c r="D28" s="5" t="str">
        <f>IF(B28&gt;target!$A$2,"target depasit"," ")</f>
        <v xml:space="preserve"> </v>
      </c>
      <c r="E28" s="5" t="str">
        <f>IF(C28&gt;target!$B$2,"target depasit"," ")</f>
        <v>target depasit</v>
      </c>
      <c r="F28" s="6" t="str">
        <f>IF(B28&gt;target!$A$2,B28/target!$A$2-1," ")</f>
        <v xml:space="preserve"> </v>
      </c>
      <c r="G28" s="7"/>
      <c r="H28" s="8"/>
    </row>
    <row r="29" spans="1:16" x14ac:dyDescent="0.25">
      <c r="A29" s="3" t="s">
        <v>28</v>
      </c>
      <c r="B29" s="4">
        <v>198346.36904761899</v>
      </c>
      <c r="C29" s="4">
        <v>732670.96428571397</v>
      </c>
      <c r="D29" s="5" t="str">
        <f>IF(B29&gt;target!$A$2,"target depasit"," ")</f>
        <v xml:space="preserve"> </v>
      </c>
      <c r="E29" s="5" t="str">
        <f>IF(C29&gt;target!$B$2,"target depasit"," ")</f>
        <v>target depasit</v>
      </c>
      <c r="F29" s="6" t="str">
        <f>IF(B29&gt;target!$A$2,B29/target!$A$2-1," ")</f>
        <v xml:space="preserve"> </v>
      </c>
      <c r="G29" s="7"/>
      <c r="H29" s="8"/>
    </row>
    <row r="30" spans="1:16" x14ac:dyDescent="0.25">
      <c r="A30" s="3" t="s">
        <v>29</v>
      </c>
      <c r="B30" s="4">
        <v>183448.69047619001</v>
      </c>
      <c r="C30" s="4">
        <v>750332</v>
      </c>
      <c r="D30" s="5" t="str">
        <f>IF(B30&gt;target!$A$2,"target depasit"," ")</f>
        <v xml:space="preserve"> </v>
      </c>
      <c r="E30" s="5" t="str">
        <f>IF(C30&gt;target!$B$2,"target depasit"," ")</f>
        <v>target depasit</v>
      </c>
      <c r="F30" s="6" t="str">
        <f>IF(B30&gt;target!$A$2,B30/target!$A$2-1," ")</f>
        <v xml:space="preserve"> </v>
      </c>
      <c r="G30" s="7"/>
      <c r="H30" s="8"/>
    </row>
    <row r="35" spans="1:5" x14ac:dyDescent="0.25">
      <c r="A35" t="s">
        <v>35</v>
      </c>
      <c r="E35">
        <f>COUNTIF(B9:B30,"&gt;350000")</f>
        <v>10</v>
      </c>
    </row>
    <row r="36" spans="1:5" x14ac:dyDescent="0.25">
      <c r="A36" t="s">
        <v>33</v>
      </c>
      <c r="E36">
        <f>COUNTIF(C9:C30,400000)</f>
        <v>2</v>
      </c>
    </row>
    <row r="37" spans="1:5" x14ac:dyDescent="0.25">
      <c r="A37" t="s">
        <v>34</v>
      </c>
      <c r="E37">
        <f>COUNTIF(C9:C30,"&lt;&gt;400000")</f>
        <v>20</v>
      </c>
    </row>
    <row r="38" spans="1:5" x14ac:dyDescent="0.25">
      <c r="A38" t="s">
        <v>36</v>
      </c>
      <c r="E38">
        <f>COUNTIFS(C9:C30,"&gt;=300000",C9:C30,"&lt;=450000")</f>
        <v>2</v>
      </c>
    </row>
  </sheetData>
  <mergeCells count="3">
    <mergeCell ref="I8:P10"/>
    <mergeCell ref="I13:P15"/>
    <mergeCell ref="I18:P20"/>
  </mergeCells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target</vt:lpstr>
      <vt:lpstr>centralizator</vt:lpstr>
    </vt:vector>
  </TitlesOfParts>
  <Company>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2017-02-15T10:30:40Z</dcterms:created>
  <dcterms:modified xsi:type="dcterms:W3CDTF">2017-02-15T12:39:36Z</dcterms:modified>
</cp:coreProperties>
</file>